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640" activeTab="0"/>
  </bookViews>
  <sheets>
    <sheet name="прил 4" sheetId="1" r:id="rId1"/>
    <sheet name="Лист1" sheetId="2" state="hidden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<sst xmlns="http://schemas.openxmlformats.org/spreadsheetml/2006/main" count="47" uniqueCount="25">
  <si>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ОТЧЕТ</t>
  </si>
  <si>
    <t>№ п/п</t>
  </si>
  <si>
    <t>Наименования мероприятий</t>
  </si>
  <si>
    <t>утверждено в бюджете (уточненный план), тыс. руб.</t>
  </si>
  <si>
    <t>фактически исполнено, тыс. руб.</t>
  </si>
  <si>
    <t>утверждено по программе (план по программе), тыс. руб.</t>
  </si>
  <si>
    <t>результат к уточненному плану гр.6/гр.5, %</t>
  </si>
  <si>
    <t>результат к плану по программе гр. 6 гр./4 гр, %</t>
  </si>
  <si>
    <t>источники финансирования</t>
  </si>
  <si>
    <t>за  2 квартал 2013 год</t>
  </si>
  <si>
    <t xml:space="preserve">о ходе реализации долгосрочной целевой программы города Югорска и использования финансовых средств "Капитальный ремонт многоквартирных домов в городе Югорске  на 2013 - 2015 годы" </t>
  </si>
  <si>
    <t>Предоставление субсидий товаиществам собственников жилья на проведение капитального ремонта многоквартирных домов</t>
  </si>
  <si>
    <t>Подпрограмма 1 "Наш дом"</t>
  </si>
  <si>
    <t>средства бюджета автономного округа</t>
  </si>
  <si>
    <t>средства местного бюджета</t>
  </si>
  <si>
    <t>средства собственников помещений МКД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</si>
  <si>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</si>
  <si>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Благоустройство дворовых территорий за счет Дорожного фонда</t>
  </si>
  <si>
    <t>Итого по мероприятию:</t>
  </si>
  <si>
    <t>средства бюджета автономного округа (остаток 2012 года)</t>
  </si>
  <si>
    <t xml:space="preserve">Благоустройство дворовых территорий </t>
  </si>
  <si>
    <t>Подпрограмма 2  "Проведение капитального ремонта многоквартирных домов"</t>
  </si>
  <si>
    <t>средства фонда содействия реформированию ЖКХ</t>
  </si>
  <si>
    <t>Подпролграмма 3 "Капитальный ремонт балконов и подъездов"</t>
  </si>
  <si>
    <t>Всего по программе: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</si>
</sst>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center" vertical="center" wrapText="1"/>
    </xf>
    <xf numFmtId="169" fontId="43" fillId="0" borderId="10" xfId="0" applyNumberFormat="1" applyFont="1" applyBorder="1" applyAlignment="1">
      <alignment horizontal="center" vertical="center" wrapText="1"/>
    </xf>
    <xf numFmtId="169" fontId="42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 vertical="center"/>
    </xf>
    <xf numFmtId="169" fontId="42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69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left" vertical="center" wrapText="1"/>
    </xf>
    <xf numFmtId="0" fontId="43" fillId="0" borderId="12" xfId="0" applyNumberFormat="1" applyFont="1" applyBorder="1" applyAlignment="1">
      <alignment horizontal="left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3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69" fontId="4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8">
      <selection activeCell="K27" sqref="K27"/>
    </sheetView>
  </sheetViews>
  <sheetFormatPr defaultColWidth="9.140625" defaultRowHeight="15"/>
  <cols>
    <col min="1" max="1" width="5.28125" style="3" customWidth="1"/>
    <col min="2" max="2" width="33.421875" style="3" customWidth="1"/>
    <col min="3" max="3" width="21.140625" style="3" customWidth="1"/>
    <col min="4" max="4" width="15.7109375" style="3" customWidth="1"/>
    <col min="5" max="5" width="15.421875" style="3" customWidth="1"/>
    <col min="6" max="6" width="16.421875" style="3" customWidth="1"/>
    <col min="7" max="7" width="13.8515625" style="3" customWidth="1"/>
    <col min="8" max="8" width="14.28125" style="3" customWidth="1"/>
    <col min="9" max="16384" width="9.140625" style="3" customWidth="1"/>
  </cols>
  <sheetData>
    <row r="1" spans="1:8" ht="12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27" customHeight="1">
      <c r="A2" s="36" t="s">
        <v>10</v>
      </c>
      <c r="B2" s="36"/>
      <c r="C2" s="36"/>
      <c r="D2" s="36"/>
      <c r="E2" s="36"/>
      <c r="F2" s="36"/>
      <c r="G2" s="36"/>
      <c r="H2" s="36"/>
    </row>
    <row r="3" spans="1:8" ht="21.75" customHeight="1">
      <c r="A3" s="35" t="s">
        <v>9</v>
      </c>
      <c r="B3" s="35"/>
      <c r="C3" s="35"/>
      <c r="D3" s="35"/>
      <c r="E3" s="35"/>
      <c r="F3" s="35"/>
      <c r="G3" s="35"/>
      <c r="H3" s="35"/>
    </row>
    <row r="4" spans="1:8" ht="54" customHeight="1">
      <c r="A4" s="2" t="s">
        <v>1</v>
      </c>
      <c r="B4" s="2" t="s">
        <v>2</v>
      </c>
      <c r="C4" s="2" t="s">
        <v>8</v>
      </c>
      <c r="D4" s="2" t="s">
        <v>5</v>
      </c>
      <c r="E4" s="2" t="s">
        <v>3</v>
      </c>
      <c r="F4" s="2" t="s">
        <v>4</v>
      </c>
      <c r="G4" s="2" t="s">
        <v>7</v>
      </c>
      <c r="H4" s="2" t="s">
        <v>6</v>
      </c>
    </row>
    <row r="5" spans="1:8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12.75">
      <c r="A6" s="2"/>
      <c r="B6" s="4" t="s">
        <v>12</v>
      </c>
      <c r="C6" s="2"/>
      <c r="D6" s="2"/>
      <c r="E6" s="2"/>
      <c r="F6" s="2"/>
      <c r="G6" s="2"/>
      <c r="H6" s="2"/>
    </row>
    <row r="7" spans="1:8" ht="25.5" customHeight="1">
      <c r="A7" s="23">
        <v>1</v>
      </c>
      <c r="B7" s="24" t="s">
        <v>11</v>
      </c>
      <c r="C7" s="2" t="s">
        <v>13</v>
      </c>
      <c r="D7" s="9">
        <v>9984.2</v>
      </c>
      <c r="E7" s="9">
        <v>9984.2</v>
      </c>
      <c r="F7" s="9">
        <v>5523.189</v>
      </c>
      <c r="G7" s="6">
        <f>F7/D7*100</f>
        <v>55.319294485286754</v>
      </c>
      <c r="H7" s="6">
        <f>F7/E7*100</f>
        <v>55.319294485286754</v>
      </c>
    </row>
    <row r="8" spans="1:8" ht="25.5" customHeight="1">
      <c r="A8" s="23"/>
      <c r="B8" s="24"/>
      <c r="C8" s="2" t="s">
        <v>14</v>
      </c>
      <c r="D8" s="9">
        <v>525.5</v>
      </c>
      <c r="E8" s="9">
        <v>525.5</v>
      </c>
      <c r="F8" s="9">
        <v>290.7</v>
      </c>
      <c r="G8" s="6">
        <f>F8/D8*100</f>
        <v>55.318744053282586</v>
      </c>
      <c r="H8" s="6">
        <f>F8/E8*100</f>
        <v>55.318744053282586</v>
      </c>
    </row>
    <row r="9" spans="1:8" ht="38.25" customHeight="1">
      <c r="A9" s="23"/>
      <c r="B9" s="18" t="s">
        <v>16</v>
      </c>
      <c r="C9" s="2" t="s">
        <v>15</v>
      </c>
      <c r="D9" s="9">
        <v>1167.808</v>
      </c>
      <c r="E9" s="9">
        <v>1167.808</v>
      </c>
      <c r="F9" s="9">
        <v>0</v>
      </c>
      <c r="G9" s="6">
        <v>0</v>
      </c>
      <c r="H9" s="6">
        <v>0</v>
      </c>
    </row>
    <row r="10" spans="1:8" s="1" customFormat="1" ht="18.75" customHeight="1">
      <c r="A10" s="19"/>
      <c r="B10" s="20" t="s">
        <v>18</v>
      </c>
      <c r="C10" s="4"/>
      <c r="D10" s="10">
        <f>D7+D8+D9</f>
        <v>11677.508000000002</v>
      </c>
      <c r="E10" s="10">
        <f>E7+E8+E9</f>
        <v>11677.508000000002</v>
      </c>
      <c r="F10" s="10">
        <f>F7+F8+F9</f>
        <v>5813.889</v>
      </c>
      <c r="G10" s="8">
        <f>F10/D10*100</f>
        <v>49.787069295949095</v>
      </c>
      <c r="H10" s="8">
        <f>F10/E10*100</f>
        <v>49.787069295949095</v>
      </c>
    </row>
    <row r="11" spans="1:8" ht="33" customHeight="1">
      <c r="A11" s="30">
        <v>2</v>
      </c>
      <c r="B11" s="25" t="s">
        <v>17</v>
      </c>
      <c r="C11" s="2" t="s">
        <v>13</v>
      </c>
      <c r="D11" s="9">
        <v>5853.1</v>
      </c>
      <c r="E11" s="9">
        <v>5853.1</v>
      </c>
      <c r="F11" s="9">
        <v>0</v>
      </c>
      <c r="G11" s="6">
        <v>0</v>
      </c>
      <c r="H11" s="6">
        <v>0</v>
      </c>
    </row>
    <row r="12" spans="1:8" ht="37.5" customHeight="1">
      <c r="A12" s="31"/>
      <c r="B12" s="29"/>
      <c r="C12" s="2" t="s">
        <v>19</v>
      </c>
      <c r="D12" s="9">
        <v>1046.26</v>
      </c>
      <c r="E12" s="9">
        <v>1046.26</v>
      </c>
      <c r="F12" s="9">
        <v>0</v>
      </c>
      <c r="G12" s="6">
        <v>0</v>
      </c>
      <c r="H12" s="6">
        <v>0</v>
      </c>
    </row>
    <row r="13" spans="1:8" ht="24" customHeight="1">
      <c r="A13" s="32"/>
      <c r="B13" s="26"/>
      <c r="C13" s="2" t="s">
        <v>14</v>
      </c>
      <c r="D13" s="9">
        <v>766.55</v>
      </c>
      <c r="E13" s="9">
        <v>766.55</v>
      </c>
      <c r="F13" s="9">
        <v>116.252</v>
      </c>
      <c r="G13" s="6">
        <f>F13/D13*100</f>
        <v>15.165612158371927</v>
      </c>
      <c r="H13" s="6">
        <f>F13/E13*100</f>
        <v>15.165612158371927</v>
      </c>
    </row>
    <row r="14" spans="1:8" s="1" customFormat="1" ht="19.5" customHeight="1">
      <c r="A14" s="19"/>
      <c r="B14" s="19" t="s">
        <v>18</v>
      </c>
      <c r="C14" s="4"/>
      <c r="D14" s="10">
        <f>D11+D13</f>
        <v>6619.650000000001</v>
      </c>
      <c r="E14" s="10">
        <f>E11+E13</f>
        <v>6619.650000000001</v>
      </c>
      <c r="F14" s="10">
        <f>F11+F13</f>
        <v>116.252</v>
      </c>
      <c r="G14" s="8">
        <f>F14/D14*100</f>
        <v>1.75616535617442</v>
      </c>
      <c r="H14" s="8">
        <f>F14/E14*100</f>
        <v>1.75616535617442</v>
      </c>
    </row>
    <row r="15" spans="1:8" s="1" customFormat="1" ht="26.25" customHeight="1">
      <c r="A15" s="33">
        <v>3</v>
      </c>
      <c r="B15" s="25" t="s">
        <v>20</v>
      </c>
      <c r="C15" s="2" t="s">
        <v>13</v>
      </c>
      <c r="D15" s="9">
        <v>0</v>
      </c>
      <c r="E15" s="9">
        <v>0</v>
      </c>
      <c r="F15" s="9">
        <v>0</v>
      </c>
      <c r="G15" s="6">
        <v>0</v>
      </c>
      <c r="H15" s="6">
        <v>0</v>
      </c>
    </row>
    <row r="16" spans="1:8" ht="30.75" customHeight="1">
      <c r="A16" s="34"/>
      <c r="B16" s="26"/>
      <c r="C16" s="2" t="s">
        <v>14</v>
      </c>
      <c r="D16" s="9">
        <v>15.67</v>
      </c>
      <c r="E16" s="9">
        <v>15.67</v>
      </c>
      <c r="F16" s="9">
        <v>15.5</v>
      </c>
      <c r="G16" s="6">
        <f>F16/D16*100</f>
        <v>98.91512444160817</v>
      </c>
      <c r="H16" s="6">
        <f>F16/E16*100</f>
        <v>98.91512444160817</v>
      </c>
    </row>
    <row r="17" spans="1:8" s="1" customFormat="1" ht="24" customHeight="1">
      <c r="A17" s="19"/>
      <c r="B17" s="20" t="s">
        <v>18</v>
      </c>
      <c r="C17" s="4"/>
      <c r="D17" s="10">
        <f>D16</f>
        <v>15.67</v>
      </c>
      <c r="E17" s="10">
        <f>E16</f>
        <v>15.67</v>
      </c>
      <c r="F17" s="10">
        <v>15.48</v>
      </c>
      <c r="G17" s="5">
        <f>G16</f>
        <v>98.91512444160817</v>
      </c>
      <c r="H17" s="5">
        <f>H16</f>
        <v>98.91512444160817</v>
      </c>
    </row>
    <row r="18" spans="1:8" s="1" customFormat="1" ht="31.5" customHeight="1">
      <c r="A18" s="19"/>
      <c r="B18" s="19" t="s">
        <v>24</v>
      </c>
      <c r="C18" s="4"/>
      <c r="D18" s="10">
        <f>D10+D14+D17</f>
        <v>18312.828</v>
      </c>
      <c r="E18" s="10">
        <f>E10+E14+E17</f>
        <v>18312.828</v>
      </c>
      <c r="F18" s="10">
        <f>F10+F14+F17</f>
        <v>5945.621</v>
      </c>
      <c r="G18" s="8">
        <f>F18/D18*100</f>
        <v>32.46697342431218</v>
      </c>
      <c r="H18" s="8">
        <f>F18/E18*100</f>
        <v>32.46697342431218</v>
      </c>
    </row>
    <row r="19" spans="1:8" ht="26.25" customHeight="1">
      <c r="A19" s="13"/>
      <c r="B19" s="27" t="s">
        <v>21</v>
      </c>
      <c r="C19" s="27"/>
      <c r="D19" s="27"/>
      <c r="E19" s="27"/>
      <c r="F19" s="27"/>
      <c r="G19" s="6"/>
      <c r="H19" s="6"/>
    </row>
    <row r="20" spans="1:8" ht="38.25" customHeight="1">
      <c r="A20" s="30">
        <v>1</v>
      </c>
      <c r="B20" s="25" t="s">
        <v>11</v>
      </c>
      <c r="C20" s="2" t="s">
        <v>22</v>
      </c>
      <c r="D20" s="22">
        <v>0</v>
      </c>
      <c r="E20" s="22">
        <v>0</v>
      </c>
      <c r="F20" s="9">
        <v>0</v>
      </c>
      <c r="G20" s="6">
        <v>0</v>
      </c>
      <c r="H20" s="6">
        <v>0</v>
      </c>
    </row>
    <row r="21" spans="1:8" ht="21.75" customHeight="1">
      <c r="A21" s="31"/>
      <c r="B21" s="29"/>
      <c r="C21" s="2" t="s">
        <v>13</v>
      </c>
      <c r="D21" s="9">
        <v>0</v>
      </c>
      <c r="E21" s="9">
        <v>0</v>
      </c>
      <c r="F21" s="9">
        <v>0</v>
      </c>
      <c r="G21" s="6">
        <v>0</v>
      </c>
      <c r="H21" s="6">
        <v>0</v>
      </c>
    </row>
    <row r="22" spans="1:8" ht="25.5" customHeight="1">
      <c r="A22" s="31"/>
      <c r="B22" s="26"/>
      <c r="C22" s="2" t="s">
        <v>14</v>
      </c>
      <c r="D22" s="9">
        <v>7863.6</v>
      </c>
      <c r="E22" s="9">
        <v>7863.6</v>
      </c>
      <c r="F22" s="9">
        <v>0</v>
      </c>
      <c r="G22" s="6">
        <v>0</v>
      </c>
      <c r="H22" s="6">
        <v>0</v>
      </c>
    </row>
    <row r="23" spans="1:8" ht="48.75" customHeight="1">
      <c r="A23" s="32"/>
      <c r="B23" s="18" t="s">
        <v>16</v>
      </c>
      <c r="C23" s="2" t="s">
        <v>15</v>
      </c>
      <c r="D23" s="9">
        <v>6541.937</v>
      </c>
      <c r="E23" s="9">
        <v>6541.937</v>
      </c>
      <c r="F23" s="9">
        <v>0</v>
      </c>
      <c r="G23" s="6">
        <v>0</v>
      </c>
      <c r="H23" s="6">
        <v>0</v>
      </c>
    </row>
    <row r="24" spans="1:8" s="1" customFormat="1" ht="25.5" customHeight="1">
      <c r="A24" s="19"/>
      <c r="B24" s="14" t="s">
        <v>18</v>
      </c>
      <c r="C24" s="4"/>
      <c r="D24" s="10">
        <f>D22+D23</f>
        <v>14405.537</v>
      </c>
      <c r="E24" s="10">
        <f>E22+E23</f>
        <v>14405.537</v>
      </c>
      <c r="F24" s="10">
        <f>F22+F23</f>
        <v>0</v>
      </c>
      <c r="G24" s="10">
        <f>G22+G23</f>
        <v>0</v>
      </c>
      <c r="H24" s="10">
        <f>H20+H21+H22</f>
        <v>0</v>
      </c>
    </row>
    <row r="25" spans="1:8" ht="25.5" customHeight="1">
      <c r="A25" s="21"/>
      <c r="B25" s="28" t="s">
        <v>23</v>
      </c>
      <c r="C25" s="28"/>
      <c r="D25" s="28"/>
      <c r="E25" s="28"/>
      <c r="F25" s="9"/>
      <c r="G25" s="6"/>
      <c r="H25" s="6"/>
    </row>
    <row r="26" spans="1:11" ht="48" customHeight="1">
      <c r="A26" s="33">
        <v>1</v>
      </c>
      <c r="B26" s="18" t="s">
        <v>11</v>
      </c>
      <c r="C26" s="2" t="s">
        <v>14</v>
      </c>
      <c r="D26" s="9">
        <v>12044.3</v>
      </c>
      <c r="E26" s="9">
        <v>12044.3</v>
      </c>
      <c r="F26" s="9">
        <v>11521.302</v>
      </c>
      <c r="G26" s="6">
        <f>F26/D26*100</f>
        <v>95.65771360726652</v>
      </c>
      <c r="H26" s="6">
        <f>F26/E26*100</f>
        <v>95.65771360726652</v>
      </c>
      <c r="K26" s="37">
        <f>E26-F26</f>
        <v>522.9979999999996</v>
      </c>
    </row>
    <row r="27" spans="1:8" ht="54.75" customHeight="1">
      <c r="A27" s="34"/>
      <c r="B27" s="18" t="s">
        <v>16</v>
      </c>
      <c r="C27" s="2" t="s">
        <v>15</v>
      </c>
      <c r="D27" s="9">
        <v>633.9</v>
      </c>
      <c r="E27" s="9">
        <v>633.9</v>
      </c>
      <c r="F27" s="9">
        <v>606.4</v>
      </c>
      <c r="G27" s="6">
        <f>F27/D27*100</f>
        <v>95.66177630541095</v>
      </c>
      <c r="H27" s="6">
        <f>F27/E27*100</f>
        <v>95.66177630541095</v>
      </c>
    </row>
    <row r="28" spans="1:8" s="1" customFormat="1" ht="19.5" customHeight="1">
      <c r="A28" s="19"/>
      <c r="B28" s="20" t="s">
        <v>18</v>
      </c>
      <c r="C28" s="4"/>
      <c r="D28" s="10">
        <f>D26+D27</f>
        <v>12678.199999999999</v>
      </c>
      <c r="E28" s="10">
        <f>E26+E27</f>
        <v>12678.199999999999</v>
      </c>
      <c r="F28" s="10">
        <f>F26+F27</f>
        <v>12127.702</v>
      </c>
      <c r="G28" s="8">
        <f>F28/D28*100</f>
        <v>95.65791673896926</v>
      </c>
      <c r="H28" s="8">
        <f>F28/D28*100</f>
        <v>95.65791673896926</v>
      </c>
    </row>
    <row r="29" spans="1:8" ht="36" customHeight="1">
      <c r="A29" s="30"/>
      <c r="B29" s="11" t="s">
        <v>24</v>
      </c>
      <c r="C29" s="4" t="s">
        <v>22</v>
      </c>
      <c r="D29" s="10">
        <f>D20</f>
        <v>0</v>
      </c>
      <c r="E29" s="10">
        <f>E20</f>
        <v>0</v>
      </c>
      <c r="F29" s="10">
        <f>F20</f>
        <v>0</v>
      </c>
      <c r="G29" s="8">
        <v>0</v>
      </c>
      <c r="H29" s="8">
        <v>0</v>
      </c>
    </row>
    <row r="30" spans="1:8" ht="29.25" customHeight="1">
      <c r="A30" s="31"/>
      <c r="B30" s="12"/>
      <c r="C30" s="4" t="s">
        <v>13</v>
      </c>
      <c r="D30" s="10">
        <f>D7+D11+D12+D15</f>
        <v>16883.56</v>
      </c>
      <c r="E30" s="10">
        <f>E7+E11+E12+E15</f>
        <v>16883.56</v>
      </c>
      <c r="F30" s="10">
        <f>F7+F11+F12+F15</f>
        <v>5523.189</v>
      </c>
      <c r="G30" s="8">
        <f>G7+G11+G12+G15</f>
        <v>55.319294485286754</v>
      </c>
      <c r="H30" s="8">
        <f>H7+H11+H12+H15</f>
        <v>55.319294485286754</v>
      </c>
    </row>
    <row r="31" spans="1:8" ht="29.25" customHeight="1">
      <c r="A31" s="31"/>
      <c r="B31" s="12"/>
      <c r="C31" s="4" t="s">
        <v>14</v>
      </c>
      <c r="D31" s="10">
        <f>D8+D13+D16+D22+D26</f>
        <v>21215.62</v>
      </c>
      <c r="E31" s="10">
        <f>E8+E13+E16+E22+E26</f>
        <v>21215.62</v>
      </c>
      <c r="F31" s="10">
        <v>11943.734</v>
      </c>
      <c r="G31" s="8">
        <f>F31/D31*100</f>
        <v>56.29688880174136</v>
      </c>
      <c r="H31" s="8">
        <f>F31/E31*100</f>
        <v>56.29688880174136</v>
      </c>
    </row>
    <row r="32" spans="1:8" ht="42" customHeight="1">
      <c r="A32" s="32"/>
      <c r="B32" s="7"/>
      <c r="C32" s="4" t="s">
        <v>15</v>
      </c>
      <c r="D32" s="10">
        <f>D9+D23+D27</f>
        <v>8343.645</v>
      </c>
      <c r="E32" s="10">
        <f>E9+E23+E27</f>
        <v>8343.645</v>
      </c>
      <c r="F32" s="10">
        <f>F9+F23+F27</f>
        <v>606.4</v>
      </c>
      <c r="G32" s="8">
        <f>F32/D32*100</f>
        <v>7.267806815846072</v>
      </c>
      <c r="H32" s="8">
        <f>F32/E32*100</f>
        <v>7.267806815846072</v>
      </c>
    </row>
    <row r="33" spans="1:8" s="1" customFormat="1" ht="19.5" customHeight="1">
      <c r="A33" s="15"/>
      <c r="B33" s="15"/>
      <c r="C33" s="15"/>
      <c r="D33" s="17">
        <f>D29+D30+D31+D32</f>
        <v>46442.825</v>
      </c>
      <c r="E33" s="17">
        <f>E29+E30+E31+E32</f>
        <v>46442.825</v>
      </c>
      <c r="F33" s="17">
        <f>F29+F30+F31+F32</f>
        <v>18073.323000000004</v>
      </c>
      <c r="G33" s="16">
        <f>F33/D33*100</f>
        <v>38.915210261219045</v>
      </c>
      <c r="H33" s="16">
        <f>F33/E33*100</f>
        <v>38.915210261219045</v>
      </c>
    </row>
    <row r="34" ht="15" customHeight="1"/>
    <row r="35" spans="1:8" ht="20.25" customHeight="1">
      <c r="A35" s="35"/>
      <c r="B35" s="35"/>
      <c r="C35" s="35"/>
      <c r="D35" s="35"/>
      <c r="G35" s="35"/>
      <c r="H35" s="35"/>
    </row>
    <row r="38" ht="26.25" customHeight="1"/>
  </sheetData>
  <sheetProtection/>
  <mergeCells count="17">
    <mergeCell ref="A35:D35"/>
    <mergeCell ref="G35:H35"/>
    <mergeCell ref="A26:A27"/>
    <mergeCell ref="A29:A32"/>
    <mergeCell ref="A1:H1"/>
    <mergeCell ref="A2:H2"/>
    <mergeCell ref="A3:H3"/>
    <mergeCell ref="A7:A9"/>
    <mergeCell ref="B7:B8"/>
    <mergeCell ref="B15:B16"/>
    <mergeCell ref="B19:F19"/>
    <mergeCell ref="B25:E25"/>
    <mergeCell ref="B20:B22"/>
    <mergeCell ref="B11:B13"/>
    <mergeCell ref="A11:A13"/>
    <mergeCell ref="A15:A16"/>
    <mergeCell ref="A20:A2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F32" sqref="F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Бабаева Мария Сергеевна</dc:creator>
  <cp:keywords/>
  <dc:description/>
  <cp:lastModifiedBy>*</cp:lastModifiedBy>
  <cp:lastPrinted>2013-07-10T06:47:00Z</cp:lastPrinted>
  <dcterms:created xsi:type="dcterms:W3CDTF">2013-01-14T10:45:20Z</dcterms:created>
  <dcterms:modified xsi:type="dcterms:W3CDTF">2013-07-15T05:43:46Z</dcterms:modified>
  <cp:category/>
  <cp:version/>
  <cp:contentType/>
  <cp:contentStatus/>
</cp:coreProperties>
</file>